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60" windowWidth="11340" windowHeight="5265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B21" i="1"/>
  <c r="B22" s="1"/>
  <c r="C21"/>
  <c r="D21"/>
  <c r="E21"/>
  <c r="F21"/>
  <c r="C22" l="1"/>
  <c r="B23"/>
  <c r="D22" l="1"/>
  <c r="F22" s="1"/>
  <c r="E22"/>
  <c r="C23"/>
  <c r="B24"/>
  <c r="C24" l="1"/>
  <c r="B25"/>
  <c r="C25" s="1"/>
  <c r="E23"/>
  <c r="D23"/>
  <c r="F23" s="1"/>
  <c r="E25" l="1"/>
  <c r="D25"/>
  <c r="F25" s="1"/>
  <c r="D24"/>
  <c r="F24" s="1"/>
  <c r="B27" s="1"/>
  <c r="E24"/>
</calcChain>
</file>

<file path=xl/sharedStrings.xml><?xml version="1.0" encoding="utf-8"?>
<sst xmlns="http://schemas.openxmlformats.org/spreadsheetml/2006/main" count="23" uniqueCount="23">
  <si>
    <t>Inputs</t>
  </si>
  <si>
    <t>Initial fixed cost</t>
  </si>
  <si>
    <t>Year 1 sales</t>
  </si>
  <si>
    <t>Unit price, years 1-5</t>
  </si>
  <si>
    <t>Costs, years 1-5</t>
  </si>
  <si>
    <t>Variable cost (% of revenue)</t>
  </si>
  <si>
    <t>SG&amp;A cost (% of revenue)</t>
  </si>
  <si>
    <t>Year 1</t>
  </si>
  <si>
    <t>Year 2</t>
  </si>
  <si>
    <t>Year 3</t>
  </si>
  <si>
    <t>Year 4</t>
  </si>
  <si>
    <t>Year 5</t>
  </si>
  <si>
    <t>Model</t>
  </si>
  <si>
    <t>Annual growth in sales (trial value)</t>
  </si>
  <si>
    <t>Year</t>
  </si>
  <si>
    <t>Sales</t>
  </si>
  <si>
    <t>Revenue</t>
  </si>
  <si>
    <t>Variable cost</t>
  </si>
  <si>
    <t>SG&amp;A cost</t>
  </si>
  <si>
    <t>Profit</t>
  </si>
  <si>
    <t>Profit net of fixed cost</t>
  </si>
  <si>
    <t>=</t>
  </si>
  <si>
    <t>Producing Peakbabies</t>
  </si>
</sst>
</file>

<file path=xl/styles.xml><?xml version="1.0" encoding="utf-8"?>
<styleSheet xmlns="http://schemas.openxmlformats.org/spreadsheetml/2006/main">
  <numFmts count="1">
    <numFmt numFmtId="164" formatCode="&quot;$&quot;#,##0;\-&quot;$&quot;#,##0"/>
  </numFmts>
  <fonts count="3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164" fontId="2" fillId="0" borderId="0" xfId="0" applyNumberFormat="1" applyFont="1" applyBorder="1"/>
    <xf numFmtId="0" fontId="2" fillId="2" borderId="0" xfId="0" applyFont="1" applyFill="1" applyBorder="1"/>
    <xf numFmtId="0" fontId="2" fillId="0" borderId="0" xfId="0" applyFont="1" applyBorder="1"/>
    <xf numFmtId="9" fontId="2" fillId="2" borderId="0" xfId="0" applyNumberFormat="1" applyFont="1" applyFill="1" applyBorder="1"/>
    <xf numFmtId="9" fontId="2" fillId="0" borderId="0" xfId="0" applyNumberFormat="1" applyFont="1" applyBorder="1"/>
    <xf numFmtId="0" fontId="2" fillId="0" borderId="0" xfId="0" applyFont="1" applyAlignment="1">
      <alignment horizontal="left" indent="1"/>
    </xf>
    <xf numFmtId="0" fontId="2" fillId="0" borderId="0" xfId="0" applyFont="1" applyFill="1" applyBorder="1" applyAlignment="1">
      <alignment horizontal="left"/>
    </xf>
    <xf numFmtId="10" fontId="2" fillId="3" borderId="0" xfId="0" applyNumberFormat="1" applyFont="1" applyFill="1" applyBorder="1"/>
    <xf numFmtId="9" fontId="2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635000</xdr:colOff>
      <xdr:row>10</xdr:row>
      <xdr:rowOff>120650</xdr:rowOff>
    </xdr:from>
    <xdr:to>
      <xdr:col>6</xdr:col>
      <xdr:colOff>171450</xdr:colOff>
      <xdr:row>14</xdr:row>
      <xdr:rowOff>115569</xdr:rowOff>
    </xdr:to>
    <xdr:sp macro="" textlink="">
      <xdr:nvSpPr>
        <xdr:cNvPr id="3" name="TextBox 2"/>
        <xdr:cNvSpPr txBox="1"/>
      </xdr:nvSpPr>
      <xdr:spPr>
        <a:xfrm>
          <a:off x="3340100" y="1739900"/>
          <a:ext cx="2374900" cy="642619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net profit in cell B27 to 0, using the annual growth rate in cell B18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7"/>
  <sheetViews>
    <sheetView tabSelected="1" workbookViewId="0">
      <selection activeCell="A2" sqref="A2"/>
    </sheetView>
  </sheetViews>
  <sheetFormatPr defaultRowHeight="15"/>
  <cols>
    <col min="1" max="1" width="32.42578125" style="2" customWidth="1"/>
    <col min="2" max="2" width="10.7109375" style="2" bestFit="1" customWidth="1"/>
    <col min="3" max="3" width="10.140625" style="2" customWidth="1"/>
    <col min="4" max="4" width="11.85546875" style="2" bestFit="1" customWidth="1"/>
    <col min="5" max="5" width="10.42578125" style="2" bestFit="1" customWidth="1"/>
    <col min="6" max="6" width="10.140625" style="2" bestFit="1" customWidth="1"/>
    <col min="7" max="16384" width="9.140625" style="2"/>
  </cols>
  <sheetData>
    <row r="1" spans="1:9">
      <c r="A1" s="1" t="s">
        <v>22</v>
      </c>
      <c r="H1" s="1"/>
    </row>
    <row r="2" spans="1:9">
      <c r="H2" s="3"/>
      <c r="I2" s="4"/>
    </row>
    <row r="3" spans="1:9">
      <c r="A3" s="1" t="s">
        <v>0</v>
      </c>
      <c r="H3" s="3"/>
      <c r="I3" s="4"/>
    </row>
    <row r="4" spans="1:9">
      <c r="A4" s="2" t="s">
        <v>1</v>
      </c>
      <c r="B4" s="5">
        <v>4000000</v>
      </c>
      <c r="C4" s="6"/>
      <c r="H4" s="3"/>
      <c r="I4" s="4"/>
    </row>
    <row r="5" spans="1:9">
      <c r="A5" s="2" t="s">
        <v>2</v>
      </c>
      <c r="B5" s="7">
        <v>80000</v>
      </c>
      <c r="C5" s="8"/>
      <c r="H5" s="3"/>
      <c r="I5" s="4"/>
    </row>
    <row r="6" spans="1:9">
      <c r="A6" s="2" t="s">
        <v>3</v>
      </c>
      <c r="B6" s="5">
        <v>25</v>
      </c>
      <c r="C6" s="6"/>
      <c r="H6" s="3"/>
      <c r="I6" s="4"/>
    </row>
    <row r="7" spans="1:9">
      <c r="H7" s="3"/>
      <c r="I7" s="4"/>
    </row>
    <row r="8" spans="1:9">
      <c r="A8" s="2" t="s">
        <v>4</v>
      </c>
      <c r="H8" s="3"/>
      <c r="I8" s="4"/>
    </row>
    <row r="9" spans="1:9">
      <c r="A9" s="2" t="s">
        <v>5</v>
      </c>
      <c r="B9" s="9">
        <v>0.5</v>
      </c>
      <c r="C9" s="10"/>
      <c r="H9" s="3"/>
      <c r="I9" s="4"/>
    </row>
    <row r="10" spans="1:9">
      <c r="A10" s="2" t="s">
        <v>6</v>
      </c>
      <c r="H10" s="3"/>
      <c r="I10" s="4"/>
    </row>
    <row r="11" spans="1:9">
      <c r="A11" s="11" t="s">
        <v>7</v>
      </c>
      <c r="B11" s="9">
        <v>0.4</v>
      </c>
      <c r="C11" s="10"/>
      <c r="H11" s="3"/>
      <c r="I11" s="4"/>
    </row>
    <row r="12" spans="1:9">
      <c r="A12" s="11" t="s">
        <v>8</v>
      </c>
      <c r="B12" s="9">
        <v>0.38</v>
      </c>
      <c r="C12" s="10"/>
      <c r="H12" s="3"/>
      <c r="I12" s="4"/>
    </row>
    <row r="13" spans="1:9">
      <c r="A13" s="11" t="s">
        <v>9</v>
      </c>
      <c r="B13" s="9">
        <v>0.36</v>
      </c>
      <c r="C13" s="10"/>
      <c r="H13" s="3"/>
      <c r="I13" s="4"/>
    </row>
    <row r="14" spans="1:9">
      <c r="A14" s="11" t="s">
        <v>10</v>
      </c>
      <c r="B14" s="9">
        <v>0.34</v>
      </c>
      <c r="C14" s="10"/>
      <c r="H14" s="3"/>
      <c r="I14" s="4"/>
    </row>
    <row r="15" spans="1:9">
      <c r="A15" s="11" t="s">
        <v>11</v>
      </c>
      <c r="B15" s="9">
        <v>0.32</v>
      </c>
      <c r="C15" s="10"/>
      <c r="H15" s="3"/>
      <c r="I15" s="4"/>
    </row>
    <row r="16" spans="1:9">
      <c r="H16" s="3"/>
      <c r="I16" s="4"/>
    </row>
    <row r="17" spans="1:9">
      <c r="A17" s="1" t="s">
        <v>12</v>
      </c>
      <c r="H17" s="3"/>
      <c r="I17" s="4"/>
    </row>
    <row r="18" spans="1:9">
      <c r="A18" s="12" t="s">
        <v>13</v>
      </c>
      <c r="B18" s="13">
        <v>0.488472773069622</v>
      </c>
      <c r="C18" s="14"/>
      <c r="H18" s="3"/>
      <c r="I18" s="4"/>
    </row>
    <row r="19" spans="1:9">
      <c r="H19" s="3"/>
      <c r="I19" s="4"/>
    </row>
    <row r="20" spans="1:9" s="15" customFormat="1">
      <c r="A20" s="15" t="s">
        <v>14</v>
      </c>
      <c r="B20" s="15" t="s">
        <v>15</v>
      </c>
      <c r="C20" s="15" t="s">
        <v>16</v>
      </c>
      <c r="D20" s="15" t="s">
        <v>17</v>
      </c>
      <c r="E20" s="15" t="s">
        <v>18</v>
      </c>
      <c r="F20" s="15" t="s">
        <v>19</v>
      </c>
      <c r="H20" s="3"/>
      <c r="I20" s="4"/>
    </row>
    <row r="21" spans="1:9">
      <c r="A21" s="2">
        <v>1</v>
      </c>
      <c r="B21" s="2">
        <f>B5</f>
        <v>80000</v>
      </c>
      <c r="C21" s="16">
        <f>B21*$B$6</f>
        <v>2000000</v>
      </c>
      <c r="D21" s="16">
        <f>C21*$B$9</f>
        <v>1000000</v>
      </c>
      <c r="E21" s="16">
        <f>C21*B11</f>
        <v>800000</v>
      </c>
      <c r="F21" s="16">
        <f>C21-D21-E21</f>
        <v>200000</v>
      </c>
      <c r="H21" s="3"/>
      <c r="I21" s="4"/>
    </row>
    <row r="22" spans="1:9">
      <c r="A22" s="2">
        <v>2</v>
      </c>
      <c r="B22" s="17">
        <f>B21*(1+$B$18)</f>
        <v>119077.82184556975</v>
      </c>
      <c r="C22" s="16">
        <f>B22*$B$6</f>
        <v>2976945.5461392435</v>
      </c>
      <c r="D22" s="16">
        <f>C22*$B$9</f>
        <v>1488472.7730696218</v>
      </c>
      <c r="E22" s="16">
        <f>C22*B12</f>
        <v>1131239.3075329126</v>
      </c>
      <c r="F22" s="16">
        <f>C22-D22-E22</f>
        <v>357233.46553670918</v>
      </c>
      <c r="H22" s="3"/>
      <c r="I22" s="4"/>
    </row>
    <row r="23" spans="1:9">
      <c r="A23" s="2">
        <v>3</v>
      </c>
      <c r="B23" s="17">
        <f>B22*(1+$B$18)</f>
        <v>177244.09569356561</v>
      </c>
      <c r="C23" s="16">
        <f>B23*$B$6</f>
        <v>4431102.3923391402</v>
      </c>
      <c r="D23" s="16">
        <f>C23*$B$9</f>
        <v>2215551.1961695701</v>
      </c>
      <c r="E23" s="16">
        <f>C23*B13</f>
        <v>1595196.8612420904</v>
      </c>
      <c r="F23" s="16">
        <f>C23-D23-E23</f>
        <v>620354.33492747974</v>
      </c>
      <c r="H23" s="3"/>
      <c r="I23" s="4"/>
    </row>
    <row r="24" spans="1:9">
      <c r="A24" s="2">
        <v>4</v>
      </c>
      <c r="B24" s="17">
        <f>B23*(1+$B$18)</f>
        <v>263823.01062721905</v>
      </c>
      <c r="C24" s="16">
        <f>B24*$B$6</f>
        <v>6595575.2656804761</v>
      </c>
      <c r="D24" s="16">
        <f>C24*$B$9</f>
        <v>3297787.632840238</v>
      </c>
      <c r="E24" s="16">
        <f>C24*B14</f>
        <v>2242495.5903313621</v>
      </c>
      <c r="F24" s="16">
        <f>C24-D24-E24</f>
        <v>1055292.042508876</v>
      </c>
      <c r="H24" s="3"/>
      <c r="I24" s="4"/>
    </row>
    <row r="25" spans="1:9">
      <c r="A25" s="2">
        <v>5</v>
      </c>
      <c r="B25" s="17">
        <f>B24*(1+$B$18)</f>
        <v>392693.36822787306</v>
      </c>
      <c r="C25" s="16">
        <f>B25*$B$6</f>
        <v>9817334.2056968268</v>
      </c>
      <c r="D25" s="16">
        <f>C25*$B$9</f>
        <v>4908667.1028484134</v>
      </c>
      <c r="E25" s="16">
        <f>C25*B15</f>
        <v>3141546.9458229844</v>
      </c>
      <c r="F25" s="16">
        <f>C25-D25-E25</f>
        <v>1767120.157025429</v>
      </c>
      <c r="H25" s="3"/>
      <c r="I25" s="4"/>
    </row>
    <row r="26" spans="1:9">
      <c r="H26" s="3"/>
      <c r="I26" s="4"/>
    </row>
    <row r="27" spans="1:9">
      <c r="A27" s="2" t="s">
        <v>20</v>
      </c>
      <c r="B27" s="16">
        <f>SUM(F21:F25)-B4</f>
        <v>-1.5064142644405365E-6</v>
      </c>
      <c r="C27" s="18" t="s">
        <v>21</v>
      </c>
      <c r="D27" s="2">
        <v>0</v>
      </c>
      <c r="H27" s="3"/>
      <c r="I27" s="4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2000-06-30T13:50:39Z</dcterms:created>
  <dcterms:modified xsi:type="dcterms:W3CDTF">2010-07-02T16:07:53Z</dcterms:modified>
</cp:coreProperties>
</file>